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/>
  <mc:AlternateContent xmlns:mc="http://schemas.openxmlformats.org/markup-compatibility/2006">
    <mc:Choice Requires="x15">
      <x15ac:absPath xmlns:x15ac="http://schemas.microsoft.com/office/spreadsheetml/2010/11/ac" url="U:\docum\Monitoring\Комиссии\КОМИССИЯ_2025\02\02_2025_Прил. к Выписке\"/>
    </mc:Choice>
  </mc:AlternateContent>
  <xr:revisionPtr revIDLastSave="0" documentId="13_ncr:1_{CA046699-4A8A-4B84-A846-43414B8015C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СМП -БП 2025 (2)" sheetId="15" r:id="rId1"/>
  </sheets>
  <definedNames>
    <definedName name="_xlnm.Print_Area" localSheetId="0">'СМП -БП 2025 (2)'!$A$1:$G$18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3" i="15" l="1"/>
  <c r="D14" i="15"/>
  <c r="D15" i="15"/>
  <c r="D18" i="15" l="1"/>
</calcChain>
</file>

<file path=xl/sharedStrings.xml><?xml version="1.0" encoding="utf-8"?>
<sst xmlns="http://schemas.openxmlformats.org/spreadsheetml/2006/main" count="29" uniqueCount="27">
  <si>
    <t>Межтерриториальные расчеты</t>
  </si>
  <si>
    <t>Итого</t>
  </si>
  <si>
    <t>№ п/п</t>
  </si>
  <si>
    <t>Наименование медицинских организаций</t>
  </si>
  <si>
    <t>Объем фин.обеспечения, тыс. руб.</t>
  </si>
  <si>
    <t>код</t>
  </si>
  <si>
    <t>Количество вызовов</t>
  </si>
  <si>
    <t>ГБУЗ -</t>
  </si>
  <si>
    <t>Государственное бюджетное учреждение здравоохранения</t>
  </si>
  <si>
    <t xml:space="preserve">КО - </t>
  </si>
  <si>
    <t>Калининградская область</t>
  </si>
  <si>
    <t xml:space="preserve">ООО - </t>
  </si>
  <si>
    <t>Общество с ограниченной ответственностью</t>
  </si>
  <si>
    <t>ВСЕГО:</t>
  </si>
  <si>
    <t>в т.ч.тромболизис</t>
  </si>
  <si>
    <t>ООО "МАКО"</t>
  </si>
  <si>
    <t>ГБУЗ  "Региональный центр скорой медицинской помощи и медицины катастроф КО"</t>
  </si>
  <si>
    <t>ООО "СМП "Новомед"</t>
  </si>
  <si>
    <t>ООО "АМБУЛАНС"</t>
  </si>
  <si>
    <t>от 27 декабря 2024 года</t>
  </si>
  <si>
    <t>Приложение № 6.1</t>
  </si>
  <si>
    <t>к протоколу № 13 заседания Комиссии</t>
  </si>
  <si>
    <t xml:space="preserve">Объемы оказания скорой медицинской помощи и объемы финансовых средств  в рамках территориальной программы ОМС в рамках базовой Программы ОМС на 2025 год </t>
  </si>
  <si>
    <t>(с изменениями от 27.01.2025 года)</t>
  </si>
  <si>
    <t>к Выписке из Протокола заседания № 2</t>
  </si>
  <si>
    <t>Комиссии от 27.01.2025 года</t>
  </si>
  <si>
    <t>Приложение №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</si>
</sst>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-* #,##0.00_р_._-;\-* #,##0.00_р_._-;_-* &quot;-&quot;??_р_._-;_-@_-"/>
    <numFmt numFmtId="165" formatCode="_-* #,##0_р_._-;\-* #,##0_р_._-;_-* &quot;-&quot;??_р_._-;_-@_-"/>
    <numFmt numFmtId="166" formatCode="_-* #,##0.0_р_._-;\-* #,##0.0_р_._-;_-* &quot;-&quot;??_р_._-;_-@_-"/>
    <numFmt numFmtId="167" formatCode="_-* #,##0.0_р_._-;\-* #,##0.0_р_._-;_-* &quot;-&quot;?_р_._-;_-@_-"/>
    <numFmt numFmtId="168" formatCode="0.0000"/>
    <numFmt numFmtId="169" formatCode="_-* #,##0\ _₽_-;\-* #,##0\ _₽_-;_-* &quot;-&quot;\ _₽_-;_-@_-"/>
    <numFmt numFmtId="170" formatCode="_-* #,##0.0\ _₽_-;\-* #,##0.0\ _₽_-;_-* &quot;-&quot;?\ _₽_-;_-@_-"/>
  </numFmts>
  <fonts count="2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b/>
      <i/>
      <sz val="14"/>
      <color rgb="FF000000"/>
      <name val="Times New Roman"/>
      <family val="1"/>
      <charset val="204"/>
    </font>
    <font>
      <i/>
      <sz val="14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2"/>
      <charset val="204"/>
    </font>
    <font>
      <sz val="11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164" fontId="3" fillId="0" borderId="0" applyFont="0" applyFill="0" applyBorder="0" applyAlignment="0" applyProtection="0"/>
    <xf numFmtId="0" fontId="4" fillId="0" borderId="0"/>
    <xf numFmtId="164" fontId="18" fillId="0" borderId="0" applyFont="0" applyFill="0" applyBorder="0" applyAlignment="0" applyProtection="0"/>
    <xf numFmtId="0" fontId="16" fillId="0" borderId="0"/>
    <xf numFmtId="164" fontId="16" fillId="0" borderId="0" applyFont="0" applyFill="0" applyBorder="0" applyAlignment="0" applyProtection="0"/>
    <xf numFmtId="0" fontId="19" fillId="0" borderId="0"/>
  </cellStyleXfs>
  <cellXfs count="45">
    <xf numFmtId="0" fontId="0" fillId="0" borderId="0" xfId="0"/>
    <xf numFmtId="0" fontId="1" fillId="0" borderId="0" xfId="0" applyFont="1" applyAlignment="1">
      <alignment vertical="top"/>
    </xf>
    <xf numFmtId="3" fontId="1" fillId="0" borderId="0" xfId="0" applyNumberFormat="1" applyFont="1" applyAlignment="1">
      <alignment vertical="top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165" fontId="8" fillId="0" borderId="1" xfId="0" applyNumberFormat="1" applyFont="1" applyBorder="1" applyAlignment="1">
      <alignment horizontal="center" vertical="center"/>
    </xf>
    <xf numFmtId="166" fontId="8" fillId="0" borderId="1" xfId="1" applyNumberFormat="1" applyFont="1" applyBorder="1" applyAlignment="1">
      <alignment horizontal="center" vertical="center"/>
    </xf>
    <xf numFmtId="165" fontId="6" fillId="0" borderId="1" xfId="0" applyNumberFormat="1" applyFont="1" applyBorder="1" applyAlignment="1">
      <alignment horizontal="center" vertical="center"/>
    </xf>
    <xf numFmtId="166" fontId="9" fillId="0" borderId="1" xfId="1" applyNumberFormat="1" applyFont="1" applyBorder="1" applyAlignment="1">
      <alignment horizontal="center" vertical="center" wrapText="1"/>
    </xf>
    <xf numFmtId="0" fontId="6" fillId="0" borderId="0" xfId="0" applyFont="1"/>
    <xf numFmtId="166" fontId="6" fillId="0" borderId="0" xfId="1" applyNumberFormat="1" applyFont="1"/>
    <xf numFmtId="165" fontId="6" fillId="0" borderId="0" xfId="1" applyNumberFormat="1" applyFont="1"/>
    <xf numFmtId="167" fontId="6" fillId="0" borderId="0" xfId="0" applyNumberFormat="1" applyFont="1"/>
    <xf numFmtId="0" fontId="6" fillId="0" borderId="0" xfId="0" applyFont="1" applyAlignment="1">
      <alignment horizontal="right"/>
    </xf>
    <xf numFmtId="0" fontId="2" fillId="0" borderId="0" xfId="0" applyFont="1" applyAlignment="1">
      <alignment horizontal="right"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0" fillId="0" borderId="0" xfId="2" applyFont="1" applyAlignment="1">
      <alignment horizontal="center" vertical="top"/>
    </xf>
    <xf numFmtId="0" fontId="10" fillId="0" borderId="0" xfId="2" applyFont="1" applyAlignment="1">
      <alignment vertical="top"/>
    </xf>
    <xf numFmtId="0" fontId="12" fillId="0" borderId="1" xfId="0" applyFont="1" applyBorder="1" applyAlignment="1">
      <alignment horizontal="center" vertical="center" wrapText="1"/>
    </xf>
    <xf numFmtId="165" fontId="13" fillId="0" borderId="1" xfId="0" applyNumberFormat="1" applyFont="1" applyBorder="1" applyAlignment="1">
      <alignment horizontal="center" vertical="center"/>
    </xf>
    <xf numFmtId="166" fontId="13" fillId="0" borderId="1" xfId="1" applyNumberFormat="1" applyFont="1" applyBorder="1" applyAlignment="1">
      <alignment horizontal="center" vertical="center"/>
    </xf>
    <xf numFmtId="165" fontId="14" fillId="0" borderId="1" xfId="0" applyNumberFormat="1" applyFont="1" applyBorder="1" applyAlignment="1">
      <alignment horizontal="center" vertical="center"/>
    </xf>
    <xf numFmtId="165" fontId="12" fillId="0" borderId="1" xfId="1" applyNumberFormat="1" applyFont="1" applyBorder="1" applyAlignment="1">
      <alignment horizontal="center" vertical="center" wrapText="1"/>
    </xf>
    <xf numFmtId="166" fontId="12" fillId="0" borderId="1" xfId="1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168" fontId="1" fillId="0" borderId="0" xfId="0" applyNumberFormat="1" applyFont="1" applyAlignment="1">
      <alignment vertical="top"/>
    </xf>
    <xf numFmtId="3" fontId="17" fillId="0" borderId="0" xfId="4" applyNumberFormat="1" applyFont="1" applyAlignment="1">
      <alignment horizontal="right" vertical="center"/>
    </xf>
    <xf numFmtId="169" fontId="9" fillId="0" borderId="1" xfId="1" applyNumberFormat="1" applyFont="1" applyBorder="1" applyAlignment="1">
      <alignment horizontal="center" vertical="center" wrapText="1"/>
    </xf>
    <xf numFmtId="0" fontId="10" fillId="0" borderId="0" xfId="2" applyFont="1" applyAlignment="1">
      <alignment vertical="center"/>
    </xf>
    <xf numFmtId="0" fontId="6" fillId="0" borderId="0" xfId="0" applyFont="1" applyAlignment="1">
      <alignment horizontal="center" vertical="center"/>
    </xf>
    <xf numFmtId="0" fontId="6" fillId="0" borderId="1" xfId="0" applyFont="1" applyBorder="1" applyAlignment="1">
      <alignment vertical="top" wrapText="1"/>
    </xf>
    <xf numFmtId="0" fontId="9" fillId="0" borderId="1" xfId="0" applyFont="1" applyBorder="1" applyAlignment="1">
      <alignment horizontal="left" vertical="center" wrapText="1"/>
    </xf>
    <xf numFmtId="170" fontId="6" fillId="0" borderId="0" xfId="0" applyNumberFormat="1" applyFont="1"/>
    <xf numFmtId="165" fontId="6" fillId="0" borderId="0" xfId="0" applyNumberFormat="1" applyFont="1"/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right" vertical="top"/>
    </xf>
    <xf numFmtId="165" fontId="15" fillId="0" borderId="1" xfId="0" applyNumberFormat="1" applyFont="1" applyBorder="1" applyAlignment="1">
      <alignment horizontal="center" vertical="center"/>
    </xf>
    <xf numFmtId="166" fontId="15" fillId="0" borderId="1" xfId="1" applyNumberFormat="1" applyFont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</cellXfs>
  <cellStyles count="7">
    <cellStyle name="Обычный" xfId="0" builtinId="0"/>
    <cellStyle name="Обычный 2" xfId="4" xr:uid="{43DB5BED-6FFD-41CC-ABBC-F4F5FCFC229E}"/>
    <cellStyle name="Обычный 2 2" xfId="6" xr:uid="{E4C62BEB-F8A2-443A-8A8F-E8E8BC322AFD}"/>
    <cellStyle name="Обычный 4" xfId="2" xr:uid="{00000000-0005-0000-0000-000001000000}"/>
    <cellStyle name="Финансовый" xfId="1" builtinId="3"/>
    <cellStyle name="Финансовый 2" xfId="5" xr:uid="{601364AC-7610-4CA8-82D6-2D87270EAB93}"/>
    <cellStyle name="Финансовый 3" xfId="3" xr:uid="{F880D696-21E9-471E-959A-538A9EE542A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9E9DFE-0858-4366-9DB4-DAFCB334B72E}">
  <dimension ref="A1:G31"/>
  <sheetViews>
    <sheetView tabSelected="1" zoomScaleNormal="100" workbookViewId="0">
      <selection activeCell="G2" sqref="G2"/>
    </sheetView>
  </sheetViews>
  <sheetFormatPr defaultRowHeight="15.75" x14ac:dyDescent="0.25"/>
  <cols>
    <col min="1" max="1" width="6.42578125" style="1" customWidth="1"/>
    <col min="2" max="2" width="10.85546875" style="1" customWidth="1"/>
    <col min="3" max="3" width="41.7109375" style="1" customWidth="1"/>
    <col min="4" max="4" width="18.7109375" style="1" customWidth="1"/>
    <col min="5" max="5" width="23.5703125" style="1" customWidth="1"/>
    <col min="6" max="6" width="16" style="1" customWidth="1"/>
    <col min="7" max="7" width="23.42578125" style="1" customWidth="1"/>
  </cols>
  <sheetData>
    <row r="1" spans="1:7" x14ac:dyDescent="0.25">
      <c r="G1" s="36" t="s">
        <v>26</v>
      </c>
    </row>
    <row r="2" spans="1:7" x14ac:dyDescent="0.25">
      <c r="G2" s="36" t="s">
        <v>24</v>
      </c>
    </row>
    <row r="3" spans="1:7" x14ac:dyDescent="0.25">
      <c r="G3" s="36" t="s">
        <v>25</v>
      </c>
    </row>
    <row r="5" spans="1:7" ht="15.75" customHeight="1" x14ac:dyDescent="0.25">
      <c r="A5" s="35"/>
      <c r="B5" s="35"/>
      <c r="C5" s="35"/>
      <c r="D5" s="35"/>
      <c r="E5" s="35"/>
      <c r="F5" s="35"/>
      <c r="G5" s="36" t="s">
        <v>20</v>
      </c>
    </row>
    <row r="6" spans="1:7" x14ac:dyDescent="0.25">
      <c r="A6" s="35"/>
      <c r="B6" s="35"/>
      <c r="C6" s="35"/>
      <c r="D6" s="35"/>
      <c r="E6" s="35"/>
      <c r="F6" s="35"/>
      <c r="G6" s="36" t="s">
        <v>21</v>
      </c>
    </row>
    <row r="7" spans="1:7" ht="15.75" customHeight="1" x14ac:dyDescent="0.25">
      <c r="A7" s="35"/>
      <c r="B7" s="35"/>
      <c r="C7" s="35"/>
      <c r="D7" s="35"/>
      <c r="E7" s="35"/>
      <c r="F7" s="35"/>
      <c r="G7" s="36" t="s">
        <v>19</v>
      </c>
    </row>
    <row r="8" spans="1:7" ht="15" x14ac:dyDescent="0.25">
      <c r="A8" s="14"/>
      <c r="B8" s="14"/>
      <c r="C8" s="14"/>
      <c r="D8" s="14"/>
      <c r="E8" s="14"/>
      <c r="F8" s="14"/>
      <c r="G8" s="14"/>
    </row>
    <row r="9" spans="1:7" ht="38.25" customHeight="1" x14ac:dyDescent="0.25">
      <c r="A9" s="39" t="s">
        <v>22</v>
      </c>
      <c r="B9" s="39"/>
      <c r="C9" s="39"/>
      <c r="D9" s="39"/>
      <c r="E9" s="39"/>
      <c r="F9" s="39"/>
      <c r="G9" s="39"/>
    </row>
    <row r="10" spans="1:7" ht="18.75" x14ac:dyDescent="0.25">
      <c r="A10" s="40" t="s">
        <v>23</v>
      </c>
      <c r="B10" s="40"/>
      <c r="C10" s="40"/>
      <c r="D10" s="40"/>
      <c r="E10" s="40"/>
      <c r="F10" s="40"/>
      <c r="G10" s="40"/>
    </row>
    <row r="11" spans="1:7" ht="19.5" x14ac:dyDescent="0.25">
      <c r="A11" s="41" t="s">
        <v>2</v>
      </c>
      <c r="B11" s="41" t="s">
        <v>5</v>
      </c>
      <c r="C11" s="41" t="s">
        <v>3</v>
      </c>
      <c r="D11" s="42" t="s">
        <v>13</v>
      </c>
      <c r="E11" s="42"/>
      <c r="F11" s="43" t="s">
        <v>14</v>
      </c>
      <c r="G11" s="44"/>
    </row>
    <row r="12" spans="1:7" ht="58.5" x14ac:dyDescent="0.25">
      <c r="A12" s="41"/>
      <c r="B12" s="41"/>
      <c r="C12" s="41"/>
      <c r="D12" s="16" t="s">
        <v>6</v>
      </c>
      <c r="E12" s="16" t="s">
        <v>4</v>
      </c>
      <c r="F12" s="19" t="s">
        <v>6</v>
      </c>
      <c r="G12" s="19" t="s">
        <v>4</v>
      </c>
    </row>
    <row r="13" spans="1:7" ht="56.25" x14ac:dyDescent="0.25">
      <c r="A13" s="3">
        <v>1</v>
      </c>
      <c r="B13" s="3">
        <v>390520</v>
      </c>
      <c r="C13" s="31" t="s">
        <v>16</v>
      </c>
      <c r="D13" s="37">
        <f>293285+137+137</f>
        <v>293559</v>
      </c>
      <c r="E13" s="38">
        <v>1260243.8</v>
      </c>
      <c r="F13" s="20">
        <v>30</v>
      </c>
      <c r="G13" s="21">
        <v>1542.3</v>
      </c>
    </row>
    <row r="14" spans="1:7" ht="18.75" x14ac:dyDescent="0.25">
      <c r="A14" s="3">
        <v>2</v>
      </c>
      <c r="B14" s="15">
        <v>391790</v>
      </c>
      <c r="C14" s="25" t="s">
        <v>18</v>
      </c>
      <c r="D14" s="37">
        <f>1638-137</f>
        <v>1501</v>
      </c>
      <c r="E14" s="38">
        <v>6435.9</v>
      </c>
      <c r="F14" s="20"/>
      <c r="G14" s="21"/>
    </row>
    <row r="15" spans="1:7" ht="18.75" x14ac:dyDescent="0.25">
      <c r="A15" s="3">
        <v>3</v>
      </c>
      <c r="B15" s="15">
        <v>390005</v>
      </c>
      <c r="C15" s="25" t="s">
        <v>15</v>
      </c>
      <c r="D15" s="37">
        <f>1638-137</f>
        <v>1501</v>
      </c>
      <c r="E15" s="38">
        <v>6435.9</v>
      </c>
      <c r="F15" s="20"/>
      <c r="G15" s="21"/>
    </row>
    <row r="16" spans="1:7" ht="18.75" x14ac:dyDescent="0.25">
      <c r="A16" s="3">
        <v>4</v>
      </c>
      <c r="B16" s="3">
        <v>392270</v>
      </c>
      <c r="C16" s="4" t="s">
        <v>17</v>
      </c>
      <c r="D16" s="5">
        <v>1738</v>
      </c>
      <c r="E16" s="6">
        <v>7452.1</v>
      </c>
      <c r="F16" s="20"/>
      <c r="G16" s="21"/>
    </row>
    <row r="17" spans="1:7" ht="18.75" x14ac:dyDescent="0.25">
      <c r="A17" s="3"/>
      <c r="B17" s="3"/>
      <c r="C17" s="4" t="s">
        <v>0</v>
      </c>
      <c r="D17" s="7">
        <v>5527</v>
      </c>
      <c r="E17" s="6">
        <v>23726.9</v>
      </c>
      <c r="F17" s="22"/>
      <c r="G17" s="21"/>
    </row>
    <row r="18" spans="1:7" ht="19.5" x14ac:dyDescent="0.25">
      <c r="A18" s="3"/>
      <c r="B18" s="3"/>
      <c r="C18" s="32" t="s">
        <v>1</v>
      </c>
      <c r="D18" s="28">
        <f>SUM(D13:D17)</f>
        <v>303826</v>
      </c>
      <c r="E18" s="8">
        <v>1304294.6000000001</v>
      </c>
      <c r="F18" s="23">
        <v>30</v>
      </c>
      <c r="G18" s="24">
        <v>1542.3</v>
      </c>
    </row>
    <row r="19" spans="1:7" ht="18.75" x14ac:dyDescent="0.3">
      <c r="A19" s="9"/>
      <c r="B19" s="9"/>
      <c r="C19" s="9"/>
      <c r="D19" s="34"/>
      <c r="E19" s="33"/>
      <c r="F19" s="9"/>
      <c r="G19" s="10"/>
    </row>
    <row r="20" spans="1:7" ht="18.75" x14ac:dyDescent="0.3">
      <c r="A20" s="9"/>
      <c r="B20" s="9"/>
      <c r="C20" s="9"/>
      <c r="D20" s="9"/>
      <c r="E20" s="9"/>
      <c r="F20" s="11"/>
      <c r="G20" s="12"/>
    </row>
    <row r="21" spans="1:7" ht="18.75" x14ac:dyDescent="0.3">
      <c r="A21" s="9"/>
      <c r="B21" s="9"/>
      <c r="C21" s="13"/>
      <c r="D21" s="13"/>
      <c r="E21" s="13"/>
      <c r="F21" s="9"/>
      <c r="G21" s="12"/>
    </row>
    <row r="22" spans="1:7" ht="18.75" x14ac:dyDescent="0.3">
      <c r="A22" s="9"/>
      <c r="B22" s="9"/>
      <c r="C22" s="9"/>
      <c r="D22" s="9"/>
      <c r="E22" s="9"/>
      <c r="F22" s="30"/>
      <c r="G22" s="9"/>
    </row>
    <row r="24" spans="1:7" x14ac:dyDescent="0.25">
      <c r="A24" s="17" t="s">
        <v>7</v>
      </c>
      <c r="B24" s="18"/>
      <c r="C24" s="18" t="s">
        <v>8</v>
      </c>
      <c r="D24" s="18"/>
      <c r="E24" s="18"/>
    </row>
    <row r="25" spans="1:7" x14ac:dyDescent="0.25">
      <c r="A25" s="17" t="s">
        <v>9</v>
      </c>
      <c r="B25" s="18"/>
      <c r="C25" s="18" t="s">
        <v>10</v>
      </c>
      <c r="D25" s="18"/>
      <c r="E25" s="29"/>
    </row>
    <row r="26" spans="1:7" x14ac:dyDescent="0.25">
      <c r="A26" s="17" t="s">
        <v>11</v>
      </c>
      <c r="B26" s="18"/>
      <c r="C26" s="18" t="s">
        <v>12</v>
      </c>
      <c r="D26" s="18"/>
      <c r="E26" s="18"/>
    </row>
    <row r="27" spans="1:7" x14ac:dyDescent="0.25">
      <c r="E27" s="26"/>
    </row>
    <row r="28" spans="1:7" x14ac:dyDescent="0.25">
      <c r="E28" s="27"/>
    </row>
    <row r="29" spans="1:7" x14ac:dyDescent="0.25">
      <c r="E29" s="2"/>
    </row>
    <row r="30" spans="1:7" x14ac:dyDescent="0.25">
      <c r="E30" s="2"/>
    </row>
    <row r="31" spans="1:7" x14ac:dyDescent="0.25">
      <c r="E31" s="2"/>
    </row>
  </sheetData>
  <mergeCells count="7">
    <mergeCell ref="A9:G9"/>
    <mergeCell ref="A10:G10"/>
    <mergeCell ref="A11:A12"/>
    <mergeCell ref="B11:B12"/>
    <mergeCell ref="C11:C12"/>
    <mergeCell ref="D11:E11"/>
    <mergeCell ref="F11:G11"/>
  </mergeCells>
  <pageMargins left="0.7" right="0.7" top="0.75" bottom="0.75" header="0.3" footer="0.3"/>
  <pageSetup paperSize="9" scale="6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СМП -БП 2025 (2)</vt:lpstr>
      <vt:lpstr>'СМП -БП 2025 (2)'!Область_печати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mod5</dc:creator>
  <cp:lastModifiedBy>Половинчак</cp:lastModifiedBy>
  <cp:lastPrinted>2025-01-27T15:41:58Z</cp:lastPrinted>
  <dcterms:created xsi:type="dcterms:W3CDTF">2019-08-02T06:40:24Z</dcterms:created>
  <dcterms:modified xsi:type="dcterms:W3CDTF">2025-01-29T08:13:55Z</dcterms:modified>
</cp:coreProperties>
</file>